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PM Example" sheetId="1" state="visible" r:id="rId1"/>
    <sheet xmlns:r="http://schemas.openxmlformats.org/officeDocument/2006/relationships" name="How to us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4">
    <font>
      <name val="Calibri"/>
      <family val="2"/>
      <color theme="1"/>
      <sz val="11"/>
      <scheme val="minor"/>
    </font>
    <font>
      <name val="Arial"/>
      <b val="1"/>
      <color rgb="FF10214B"/>
      <sz val="14"/>
    </font>
    <font>
      <name val="Arial"/>
      <i val="1"/>
      <color rgb="FF5B6785"/>
      <sz val="9"/>
    </font>
    <font>
      <name val="Arial"/>
      <b val="1"/>
      <color rgb="FFFFFFFF"/>
    </font>
    <font>
      <name val="Arial"/>
      <b val="1"/>
    </font>
    <font>
      <name val="Arial"/>
    </font>
    <font>
      <name val="Arial"/>
      <color rgb="FF0000FF"/>
    </font>
    <font>
      <name val="Arial"/>
      <color rgb="FF8A93A8"/>
    </font>
    <font>
      <name val="Arial"/>
      <color rgb="FF000000"/>
    </font>
    <font>
      <name val="Arial"/>
      <b val="1"/>
      <color rgb="FF10214B"/>
    </font>
    <font>
      <name val="Arial"/>
      <color rgb="FF8A93A8"/>
      <sz val="8"/>
    </font>
    <font>
      <name val="Arial"/>
      <b val="1"/>
      <color rgb="FF000000"/>
    </font>
    <font>
      <name val="Arial"/>
      <i val="1"/>
      <color rgb="FF8A93A8"/>
      <sz val="8"/>
    </font>
    <font>
      <name val="Arial"/>
      <sz val="10"/>
    </font>
  </fonts>
  <fills count="4">
    <fill>
      <patternFill/>
    </fill>
    <fill>
      <patternFill patternType="gray125"/>
    </fill>
    <fill>
      <patternFill patternType="solid">
        <fgColor rgb="FF10214B"/>
      </patternFill>
    </fill>
    <fill>
      <patternFill patternType="solid">
        <fgColor rgb="FFFFFF00"/>
      </patternFill>
    </fill>
  </fills>
  <borders count="2">
    <border>
      <left/>
      <right/>
      <top/>
      <bottom/>
      <diagonal/>
    </border>
    <border>
      <left style="thin">
        <color rgb="FFBFC7D9"/>
      </left>
      <right style="thin">
        <color rgb="FFBFC7D9"/>
      </right>
      <top style="thin">
        <color rgb="FFBFC7D9"/>
      </top>
      <bottom style="thin">
        <color rgb="FFBFC7D9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4" fillId="0" borderId="1" applyAlignment="1" pivotButton="0" quotePrefix="0" xfId="0">
      <alignment horizontal="center"/>
    </xf>
    <xf numFmtId="0" fontId="5" fillId="0" borderId="1" applyAlignment="1" pivotButton="0" quotePrefix="0" xfId="0">
      <alignment horizontal="left"/>
    </xf>
    <xf numFmtId="1" fontId="6" fillId="0" borderId="1" applyAlignment="1" pivotButton="0" quotePrefix="0" xfId="0">
      <alignment horizontal="center"/>
    </xf>
    <xf numFmtId="0" fontId="6" fillId="0" borderId="1" applyAlignment="1" pivotButton="0" quotePrefix="0" xfId="0">
      <alignment horizontal="left"/>
    </xf>
    <xf numFmtId="1" fontId="8" fillId="0" borderId="1" applyAlignment="1" pivotButton="0" quotePrefix="0" xfId="0">
      <alignment horizontal="center"/>
    </xf>
    <xf numFmtId="0" fontId="8" fillId="0" borderId="1" applyAlignment="1" pivotButton="0" quotePrefix="0" xfId="0">
      <alignment horizontal="center"/>
    </xf>
    <xf numFmtId="0" fontId="7" fillId="0" borderId="0" pivotButton="0" quotePrefix="0" xfId="0"/>
    <xf numFmtId="0" fontId="10" fillId="0" borderId="0" pivotButton="0" quotePrefix="0" xfId="0"/>
    <xf numFmtId="0" fontId="9" fillId="0" borderId="0" pivotButton="0" quotePrefix="0" xfId="0"/>
    <xf numFmtId="0" fontId="4" fillId="3" borderId="0" pivotButton="0" quotePrefix="0" xfId="0"/>
    <xf numFmtId="0" fontId="11" fillId="0" borderId="0" pivotButton="0" quotePrefix="0" xfId="0"/>
    <xf numFmtId="0" fontId="13" fillId="0" borderId="0" applyAlignment="1" pivotButton="0" quotePrefix="0" xfId="0">
      <alignment vertical="top" wrapText="1"/>
    </xf>
  </cellXfs>
  <cellStyles count="1">
    <cellStyle name="Normal" xfId="0" builtinId="0" hidden="0"/>
  </cellStyles>
  <dxfs count="1">
    <dxf>
      <fill>
        <patternFill patternType="solid">
          <fgColor rgb="FFDFF5F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6" customWidth="1" min="1" max="1"/>
    <col width="30" customWidth="1" min="2" max="2"/>
    <col width="15" customWidth="1" min="3" max="3"/>
    <col width="14" customWidth="1" min="4" max="4"/>
    <col width="12" customWidth="1" min="5" max="5"/>
    <col width="12" customWidth="1" min="6" max="6"/>
    <col width="12" customWidth="1" min="7" max="7"/>
    <col width="12" customWidth="1" min="8" max="8"/>
    <col width="11" customWidth="1" min="9" max="9"/>
    <col width="10" customWidth="1" min="10" max="10"/>
    <col width="14" customWidth="1" min="11" max="11"/>
    <col width="16" customWidth="1" min="12" max="12"/>
  </cols>
  <sheetData>
    <row r="1">
      <c r="A1" s="1" t="inlineStr">
        <is>
          <t>Gantt Chart vs Critical Path — Worked Example</t>
        </is>
      </c>
    </row>
    <row r="2">
      <c r="A2" s="2" t="inlineStr">
        <is>
          <t>Website migration, 9 activities. Blue cells are inputs; black cells are formulas. pminfohub.org</t>
        </is>
      </c>
    </row>
    <row r="4">
      <c r="A4" s="3" t="inlineStr">
        <is>
          <t>ID</t>
        </is>
      </c>
      <c r="B4" s="3" t="inlineStr">
        <is>
          <t>Activity</t>
        </is>
      </c>
      <c r="C4" s="3" t="inlineStr">
        <is>
          <t>Duration (days)</t>
        </is>
      </c>
      <c r="D4" s="3" t="inlineStr">
        <is>
          <t>Predecessors</t>
        </is>
      </c>
      <c r="E4" s="3" t="inlineStr">
        <is>
          <t>Early start</t>
        </is>
      </c>
      <c r="F4" s="3" t="inlineStr">
        <is>
          <t>Early finish</t>
        </is>
      </c>
      <c r="G4" s="3" t="inlineStr">
        <is>
          <t>Late start</t>
        </is>
      </c>
      <c r="H4" s="3" t="inlineStr">
        <is>
          <t>Late finish</t>
        </is>
      </c>
      <c r="I4" s="3" t="inlineStr">
        <is>
          <t>Total float</t>
        </is>
      </c>
      <c r="J4" s="3" t="inlineStr">
        <is>
          <t>Critical?</t>
        </is>
      </c>
      <c r="K4" s="4" t="inlineStr">
        <is>
          <t>Helper: critical</t>
        </is>
      </c>
      <c r="L4" s="4" t="inlineStr">
        <is>
          <t>Helper: float</t>
        </is>
      </c>
    </row>
    <row r="5">
      <c r="A5" s="5" t="inlineStr">
        <is>
          <t>A</t>
        </is>
      </c>
      <c r="B5" s="6" t="inlineStr">
        <is>
          <t>Content audit</t>
        </is>
      </c>
      <c r="C5" s="7" t="n">
        <v>5</v>
      </c>
      <c r="D5" s="8" t="inlineStr">
        <is>
          <t>—</t>
        </is>
      </c>
      <c r="E5" s="9" t="n">
        <v>0</v>
      </c>
      <c r="F5" s="9">
        <f>E5+C5</f>
        <v/>
      </c>
      <c r="G5" s="9">
        <f>H5-C5</f>
        <v/>
      </c>
      <c r="H5" s="9">
        <f>G6</f>
        <v/>
      </c>
      <c r="I5" s="9">
        <f>G5-E5</f>
        <v/>
      </c>
      <c r="J5" s="10">
        <f>IF(I5=0,"Yes","No")</f>
        <v/>
      </c>
      <c r="K5" s="11">
        <f>IF(I5=0,A5&amp;" -&gt; ","")</f>
        <v/>
      </c>
      <c r="L5" s="11">
        <f>IF(I5&gt;0,A5&amp;" ("&amp;I5&amp;"d), ","")</f>
        <v/>
      </c>
    </row>
    <row r="6">
      <c r="A6" s="5" t="inlineStr">
        <is>
          <t>B</t>
        </is>
      </c>
      <c r="B6" s="6" t="inlineStr">
        <is>
          <t>Information architecture</t>
        </is>
      </c>
      <c r="C6" s="7" t="n">
        <v>4</v>
      </c>
      <c r="D6" s="8" t="inlineStr">
        <is>
          <t>A</t>
        </is>
      </c>
      <c r="E6" s="9">
        <f>F5</f>
        <v/>
      </c>
      <c r="F6" s="9">
        <f>E6+C6</f>
        <v/>
      </c>
      <c r="G6" s="9">
        <f>H6-C6</f>
        <v/>
      </c>
      <c r="H6" s="9">
        <f>MIN(G7,G8,G10)</f>
        <v/>
      </c>
      <c r="I6" s="9">
        <f>G6-E6</f>
        <v/>
      </c>
      <c r="J6" s="10">
        <f>IF(I6=0,"Yes","No")</f>
        <v/>
      </c>
      <c r="K6" s="11">
        <f>IF(I6=0,A6&amp;" -&gt; ","")</f>
        <v/>
      </c>
      <c r="L6" s="11">
        <f>IF(I6&gt;0,A6&amp;" ("&amp;I6&amp;"d), ","")</f>
        <v/>
      </c>
    </row>
    <row r="7">
      <c r="A7" s="5" t="inlineStr">
        <is>
          <t>C</t>
        </is>
      </c>
      <c r="B7" s="6" t="inlineStr">
        <is>
          <t>Visual design</t>
        </is>
      </c>
      <c r="C7" s="7" t="n">
        <v>8</v>
      </c>
      <c r="D7" s="8" t="inlineStr">
        <is>
          <t>B</t>
        </is>
      </c>
      <c r="E7" s="9">
        <f>F6</f>
        <v/>
      </c>
      <c r="F7" s="9">
        <f>E7+C7</f>
        <v/>
      </c>
      <c r="G7" s="9">
        <f>H7-C7</f>
        <v/>
      </c>
      <c r="H7" s="9">
        <f>G9</f>
        <v/>
      </c>
      <c r="I7" s="9">
        <f>G7-E7</f>
        <v/>
      </c>
      <c r="J7" s="10">
        <f>IF(I7=0,"Yes","No")</f>
        <v/>
      </c>
      <c r="K7" s="11">
        <f>IF(I7=0,A7&amp;" -&gt; ","")</f>
        <v/>
      </c>
      <c r="L7" s="11">
        <f>IF(I7&gt;0,A7&amp;" ("&amp;I7&amp;"d), ","")</f>
        <v/>
      </c>
    </row>
    <row r="8">
      <c r="A8" s="5" t="inlineStr">
        <is>
          <t>D</t>
        </is>
      </c>
      <c r="B8" s="6" t="inlineStr">
        <is>
          <t>Content rewrite</t>
        </is>
      </c>
      <c r="C8" s="7" t="n">
        <v>10</v>
      </c>
      <c r="D8" s="8" t="inlineStr">
        <is>
          <t>B</t>
        </is>
      </c>
      <c r="E8" s="9">
        <f>F6</f>
        <v/>
      </c>
      <c r="F8" s="9">
        <f>E8+C8</f>
        <v/>
      </c>
      <c r="G8" s="9">
        <f>H8-C8</f>
        <v/>
      </c>
      <c r="H8" s="9">
        <f>G11</f>
        <v/>
      </c>
      <c r="I8" s="9">
        <f>G8-E8</f>
        <v/>
      </c>
      <c r="J8" s="10">
        <f>IF(I8=0,"Yes","No")</f>
        <v/>
      </c>
      <c r="K8" s="11">
        <f>IF(I8=0,A8&amp;" -&gt; ","")</f>
        <v/>
      </c>
      <c r="L8" s="11">
        <f>IF(I8&gt;0,A8&amp;" ("&amp;I8&amp;"d), ","")</f>
        <v/>
      </c>
    </row>
    <row r="9">
      <c r="A9" s="5" t="inlineStr">
        <is>
          <t>E</t>
        </is>
      </c>
      <c r="B9" s="6" t="inlineStr">
        <is>
          <t>Front-end build</t>
        </is>
      </c>
      <c r="C9" s="7" t="n">
        <v>9</v>
      </c>
      <c r="D9" s="8" t="inlineStr">
        <is>
          <t>C</t>
        </is>
      </c>
      <c r="E9" s="9">
        <f>F7</f>
        <v/>
      </c>
      <c r="F9" s="9">
        <f>E9+C9</f>
        <v/>
      </c>
      <c r="G9" s="9">
        <f>H9-C9</f>
        <v/>
      </c>
      <c r="H9" s="9">
        <f>G12</f>
        <v/>
      </c>
      <c r="I9" s="9">
        <f>G9-E9</f>
        <v/>
      </c>
      <c r="J9" s="10">
        <f>IF(I9=0,"Yes","No")</f>
        <v/>
      </c>
      <c r="K9" s="11">
        <f>IF(I9=0,A9&amp;" -&gt; ","")</f>
        <v/>
      </c>
      <c r="L9" s="11">
        <f>IF(I9&gt;0,A9&amp;" ("&amp;I9&amp;"d), ","")</f>
        <v/>
      </c>
    </row>
    <row r="10">
      <c r="A10" s="5" t="inlineStr">
        <is>
          <t>F</t>
        </is>
      </c>
      <c r="B10" s="6" t="inlineStr">
        <is>
          <t>CMS setup &amp; data model</t>
        </is>
      </c>
      <c r="C10" s="7" t="n">
        <v>6</v>
      </c>
      <c r="D10" s="8" t="inlineStr">
        <is>
          <t>B</t>
        </is>
      </c>
      <c r="E10" s="9">
        <f>F6</f>
        <v/>
      </c>
      <c r="F10" s="9">
        <f>E10+C10</f>
        <v/>
      </c>
      <c r="G10" s="9">
        <f>H10-C10</f>
        <v/>
      </c>
      <c r="H10" s="9">
        <f>G11</f>
        <v/>
      </c>
      <c r="I10" s="9">
        <f>G10-E10</f>
        <v/>
      </c>
      <c r="J10" s="10">
        <f>IF(I10=0,"Yes","No")</f>
        <v/>
      </c>
      <c r="K10" s="11">
        <f>IF(I10=0,A10&amp;" -&gt; ","")</f>
        <v/>
      </c>
      <c r="L10" s="11">
        <f>IF(I10&gt;0,A10&amp;" ("&amp;I10&amp;"d), ","")</f>
        <v/>
      </c>
    </row>
    <row r="11">
      <c r="A11" s="5" t="inlineStr">
        <is>
          <t>G</t>
        </is>
      </c>
      <c r="B11" s="6" t="inlineStr">
        <is>
          <t>Content load</t>
        </is>
      </c>
      <c r="C11" s="7" t="n">
        <v>4</v>
      </c>
      <c r="D11" s="8" t="inlineStr">
        <is>
          <t>D, F</t>
        </is>
      </c>
      <c r="E11" s="9">
        <f>MAX(F8,F10)</f>
        <v/>
      </c>
      <c r="F11" s="9">
        <f>E11+C11</f>
        <v/>
      </c>
      <c r="G11" s="9">
        <f>H11-C11</f>
        <v/>
      </c>
      <c r="H11" s="9">
        <f>G12</f>
        <v/>
      </c>
      <c r="I11" s="9">
        <f>G11-E11</f>
        <v/>
      </c>
      <c r="J11" s="10">
        <f>IF(I11=0,"Yes","No")</f>
        <v/>
      </c>
      <c r="K11" s="11">
        <f>IF(I11=0,A11&amp;" -&gt; ","")</f>
        <v/>
      </c>
      <c r="L11" s="11">
        <f>IF(I11&gt;0,A11&amp;" ("&amp;I11&amp;"d), ","")</f>
        <v/>
      </c>
    </row>
    <row r="12">
      <c r="A12" s="5" t="inlineStr">
        <is>
          <t>H</t>
        </is>
      </c>
      <c r="B12" s="6" t="inlineStr">
        <is>
          <t>Integration &amp; QA</t>
        </is>
      </c>
      <c r="C12" s="7" t="n">
        <v>5</v>
      </c>
      <c r="D12" s="8" t="inlineStr">
        <is>
          <t>E, G</t>
        </is>
      </c>
      <c r="E12" s="9">
        <f>MAX(F9,F11)</f>
        <v/>
      </c>
      <c r="F12" s="9">
        <f>E12+C12</f>
        <v/>
      </c>
      <c r="G12" s="9">
        <f>H12-C12</f>
        <v/>
      </c>
      <c r="H12" s="9">
        <f>G13</f>
        <v/>
      </c>
      <c r="I12" s="9">
        <f>G12-E12</f>
        <v/>
      </c>
      <c r="J12" s="10">
        <f>IF(I12=0,"Yes","No")</f>
        <v/>
      </c>
      <c r="K12" s="11">
        <f>IF(I12=0,A12&amp;" -&gt; ","")</f>
        <v/>
      </c>
      <c r="L12" s="11">
        <f>IF(I12&gt;0,A12&amp;" ("&amp;I12&amp;"d), ","")</f>
        <v/>
      </c>
    </row>
    <row r="13">
      <c r="A13" s="5" t="inlineStr">
        <is>
          <t>I</t>
        </is>
      </c>
      <c r="B13" s="6" t="inlineStr">
        <is>
          <t>Cutover &amp; DNS switch</t>
        </is>
      </c>
      <c r="C13" s="7" t="n">
        <v>2</v>
      </c>
      <c r="D13" s="8" t="inlineStr">
        <is>
          <t>H</t>
        </is>
      </c>
      <c r="E13" s="9">
        <f>F12</f>
        <v/>
      </c>
      <c r="F13" s="9">
        <f>E13+C13</f>
        <v/>
      </c>
      <c r="G13" s="9">
        <f>H13-C13</f>
        <v/>
      </c>
      <c r="H13" s="9">
        <f>$C$16</f>
        <v/>
      </c>
      <c r="I13" s="9">
        <f>G13-E13</f>
        <v/>
      </c>
      <c r="J13" s="10">
        <f>IF(I13=0,"Yes","No")</f>
        <v/>
      </c>
      <c r="K13" s="11">
        <f>IF(I13=0,A13&amp;" -&gt; ","")</f>
        <v/>
      </c>
      <c r="L13" s="11">
        <f>IF(I13&gt;0,A13&amp;" ("&amp;I13&amp;"d), ","")</f>
        <v/>
      </c>
    </row>
    <row r="15">
      <c r="K15" s="12">
        <f>K5&amp;K6&amp;K7&amp;K8&amp;K9&amp;K10&amp;K11&amp;K12&amp;K13</f>
        <v/>
      </c>
      <c r="L15" s="12">
        <f>L5&amp;L6&amp;L7&amp;L8&amp;L9&amp;L10&amp;L11&amp;L12&amp;L13</f>
        <v/>
      </c>
    </row>
    <row r="16">
      <c r="A16" s="13" t="inlineStr">
        <is>
          <t>Project duration (days)</t>
        </is>
      </c>
      <c r="C16" s="14">
        <f>MAX(F5:F13)</f>
        <v/>
      </c>
    </row>
    <row r="17">
      <c r="A17" s="13" t="inlineStr">
        <is>
          <t>Critical path</t>
        </is>
      </c>
      <c r="C17" s="15">
        <f>LEFT(K15,LEN(K15)-4)</f>
        <v/>
      </c>
    </row>
    <row r="18">
      <c r="A18" s="13" t="inlineStr">
        <is>
          <t>Tasks with float (safe to slip)</t>
        </is>
      </c>
      <c r="C18">
        <f>LEFT(L15,LEN(L15)-2)</f>
        <v/>
      </c>
    </row>
  </sheetData>
  <conditionalFormatting sqref="A5:J13">
    <cfRule type="expression" priority="1" dxfId="0">
      <formula>$I5=0</formula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2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How this workbook works</t>
        </is>
      </c>
    </row>
    <row r="3">
      <c r="A3" s="16" t="inlineStr">
        <is>
          <t>1. Change only the blue cells: duration and the predecessor note for each activity.</t>
        </is>
      </c>
    </row>
    <row r="4">
      <c r="A4" s="16" t="inlineStr">
        <is>
          <t>2. Early start / early finish are the forward pass. Early start = the latest early finish of the predecessors.</t>
        </is>
      </c>
    </row>
    <row r="5">
      <c r="A5" s="16" t="inlineStr">
        <is>
          <t>3. Late start / late finish are the backward pass, walked back from the project finish date.</t>
        </is>
      </c>
    </row>
    <row r="6">
      <c r="A6" s="16" t="inlineStr">
        <is>
          <t>4. Total float = late start - early start. Zero float means the activity is on the critical path.</t>
        </is>
      </c>
    </row>
    <row r="7">
      <c r="A7" s="16" t="inlineStr">
        <is>
          <t>5. Critical activities are shaded and flagged Yes. Crashing or fast tracking anything else buys you no time.</t>
        </is>
      </c>
    </row>
    <row r="8">
      <c r="A8" s="16" t="inlineStr">
        <is>
          <t>6. Watch near-critical chains: any path with float under 10% of the project duration can become critical.</t>
        </is>
      </c>
    </row>
    <row r="9">
      <c r="A9" s="16" t="inlineStr">
        <is>
          <t>7. If you add or remove activities, update the early start and late finish formulas so they point at the right predecessor and successor rows.</t>
        </is>
      </c>
    </row>
    <row r="10">
      <c r="A10" s="16" t="inlineStr"/>
    </row>
    <row r="11">
      <c r="A11" s="16" t="inlineStr">
        <is>
          <t>Free to use and share, including commercially. Attribution appreciated but not required.</t>
        </is>
      </c>
    </row>
    <row r="12">
      <c r="A12" s="16" t="inlineStr">
        <is>
          <t>Guide: https://pminfohub.org/articles/gantt-chart-vs-critical-path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2026-08-21T17:17:39Z</dcterms:created>
  <dcterms:modified xmlns:dcterms="http://purl.org/dc/terms/" xmlns:xsi="http://www.w3.org/2001/XMLSchema-instance" xsi:type="dcterms:W3CDTF">2026-08-21T17:17:39Z</dcterms:modified>
</cp:coreProperties>
</file>